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3\Strážný a Hliniště\Zadávací dokumentace\"/>
    </mc:Choice>
  </mc:AlternateContent>
  <xr:revisionPtr revIDLastSave="0" documentId="13_ncr:1_{93E9CCEC-5DB8-4E68-9EBF-CB58F233B11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9" i="1"/>
  <c r="F7" i="1"/>
  <c r="F15" i="1" l="1"/>
  <c r="F16" i="1"/>
  <c r="F17" i="1"/>
  <c r="F18" i="1"/>
  <c r="F19" i="1"/>
  <c r="F21" i="1"/>
  <c r="F22" i="1"/>
  <c r="F23" i="1"/>
  <c r="F24" i="1"/>
  <c r="F25" i="1"/>
  <c r="F27" i="1"/>
  <c r="F28" i="1"/>
  <c r="F29" i="1"/>
  <c r="F31" i="1"/>
  <c r="F32" i="1" s="1"/>
  <c r="F36" i="1" s="1"/>
  <c r="F30" i="1" l="1"/>
  <c r="F35" i="1" s="1"/>
  <c r="F5" i="1" l="1"/>
  <c r="F8" i="1"/>
  <c r="F10" i="1"/>
  <c r="F11" i="1"/>
  <c r="F12" i="1"/>
  <c r="F4" i="1"/>
  <c r="F13" i="1" l="1"/>
  <c r="F34" i="1" s="1"/>
  <c r="F37" i="1" s="1"/>
  <c r="F39" i="1" l="1"/>
  <c r="F38" i="1"/>
</calcChain>
</file>

<file path=xl/sharedStrings.xml><?xml version="1.0" encoding="utf-8"?>
<sst xmlns="http://schemas.openxmlformats.org/spreadsheetml/2006/main" count="124" uniqueCount="92">
  <si>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</si>
  <si>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</si>
  <si>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</si>
  <si>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</si>
  <si>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</si>
  <si>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</si>
  <si>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</si>
  <si>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</si>
  <si>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</si>
  <si>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</si>
  <si>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</si>
  <si>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</si>
  <si>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</si>
  <si>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</si>
  <si>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</si>
  <si>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</si>
  <si>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</si>
  <si>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</si>
  <si>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</si>
  <si>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</si>
  <si>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</si>
  <si>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</si>
  <si>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</si>
  <si>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</si>
  <si>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</si>
  <si>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</si>
  <si>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</si>
  <si>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</si>
  <si>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</si>
  <si>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</si>
  <si>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</si>
  <si>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</si>
  <si>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</si>
  <si>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</si>
  <si>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</si>
  <si>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</si>
  <si>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</si>
  <si>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</si>
  <si>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</si>
  <si>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</si>
  <si>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</si>
  <si>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</si>
  <si>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</si>
  <si>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</si>
  <si>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</si>
  <si>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</si>
  <si>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</si>
  <si>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</si>
  <si>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</si>
  <si>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</si>
  <si>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</si>
  <si>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</si>
  <si>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</si>
  <si>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</si>
  <si>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</si>
  <si>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</si>
  <si>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</si>
  <si>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6.3.4</t>
  </si>
  <si>
    <t>6.3.4 i)</t>
  </si>
  <si>
    <t>6.3.4 ii)</t>
  </si>
  <si>
    <t>6.3.4 iii)</t>
  </si>
  <si>
    <t>Položkový výkaz činností –  Příloha č. 1 ke Smlouvě –  Komplexní pozemkové úpravy Strážný a Hliniště</t>
  </si>
  <si>
    <t xml:space="preserve">Rozbor současného stavu  včetně studie odtokových poměrů                  </t>
  </si>
  <si>
    <t>Zjišťování hranic pozemků neřešených dle § 2 zákona</t>
  </si>
  <si>
    <t>1.11.2027</t>
  </si>
  <si>
    <t>Zjišťování katastrální hranice mezi k.ú. Strážný a k.ú. Hliniště</t>
  </si>
  <si>
    <t>xx.xx.xxxx 4)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</si>
  <si>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</si>
  <si>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</si>
  <si>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</si>
  <si>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</si>
  <si>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</si>
  <si>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</si>
  <si>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</si>
  <si>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</si>
  <si>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</si>
  <si>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</si>
  <si>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</si>
  <si>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</si>
  <si>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Revize stávajícího bodového pole 6)</t>
  </si>
  <si>
    <t>Doplnění stávajícího bodového pole 6)</t>
  </si>
  <si>
    <t>Podrobné měření polohopisu v obvodu KoPÚ mimo trvalé porosty 1)</t>
  </si>
  <si>
    <t>Podrobné měření polohopisu v obvodu KoPÚ v trvalých porostech 1)</t>
  </si>
  <si>
    <t>Výškopisné zaměření zájmového území dle čl. 6.3.1 i) a) Smlouvy 2)</t>
  </si>
  <si>
    <t>DTR liniových dopravních staveb PSZ pro stanovení plochy záboru půdy stavbami dle čl. 6.3.1 i) b) Smlouvy 2)</t>
  </si>
  <si>
    <t>DTR liniových vodohospodářských a protierozních staveb PSZ pro stanovení plochy záboru půdy stavbami dle čl. 6.3.1 i) b) Smlouvy 2)</t>
  </si>
  <si>
    <t>DTR vodohospodářských staveb PSZ dle čl. 6.3.1 i) c) Smlouvy 2)</t>
  </si>
  <si>
    <t>Aktualizace PSZ 11)</t>
  </si>
  <si>
    <t>Aktualizace PSZ do 10 ha 11)</t>
  </si>
  <si>
    <t>Aktualizace PSZ do 50 ha 11)</t>
  </si>
  <si>
    <t>Aktualizace PSZ nad 50 ha 11)</t>
  </si>
  <si>
    <t>30.09.2025 5)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</si>
</sst>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1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1" applyFont="1" applyFill="1"/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49" fontId="5" fillId="0" borderId="12" xfId="1" applyNumberFormat="1" applyFont="1" applyFill="1" applyBorder="1" applyAlignment="1" applyProtection="1">
      <alignment horizontal="center" vertical="top"/>
    </xf>
    <xf numFmtId="0" fontId="4" fillId="0" borderId="40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4" fillId="0" borderId="34" xfId="1" applyNumberFormat="1" applyFont="1" applyFill="1" applyBorder="1" applyAlignment="1" applyProtection="1">
      <alignment horizontal="center" vertical="center"/>
    </xf>
    <xf numFmtId="0" fontId="4" fillId="0" borderId="35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7" xfId="1" applyFont="1" applyFill="1" applyBorder="1" applyAlignment="1" applyProtection="1">
      <alignment horizontal="left" vertical="center" wrapText="1"/>
    </xf>
    <xf numFmtId="0" fontId="5" fillId="0" borderId="38" xfId="1" applyFont="1" applyFill="1" applyBorder="1" applyAlignment="1" applyProtection="1">
      <alignment horizontal="center" vertical="center"/>
    </xf>
    <xf numFmtId="164" fontId="5" fillId="0" borderId="37" xfId="1" applyNumberFormat="1" applyFont="1" applyFill="1" applyBorder="1" applyAlignment="1" applyProtection="1">
      <alignment horizontal="center" vertical="center"/>
    </xf>
    <xf numFmtId="4" fontId="4" fillId="0" borderId="19" xfId="1" applyNumberFormat="1" applyFont="1" applyFill="1" applyBorder="1" applyAlignment="1" applyProtection="1">
      <alignment vertical="center"/>
      <protection locked="0"/>
    </xf>
    <xf numFmtId="4" fontId="5" fillId="0" borderId="37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5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left" vertical="center" wrapText="1"/>
    </xf>
    <xf numFmtId="49" fontId="5" fillId="0" borderId="31" xfId="1" applyNumberFormat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left" vertical="center" wrapText="1"/>
    </xf>
    <xf numFmtId="0" fontId="5" fillId="0" borderId="27" xfId="1" applyFont="1" applyFill="1" applyBorder="1" applyAlignment="1" applyProtection="1">
      <alignment horizontal="center" vertical="center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27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vertical="center" wrapText="1"/>
    </xf>
    <xf numFmtId="4" fontId="4" fillId="0" borderId="13" xfId="1" applyNumberFormat="1" applyFont="1" applyFill="1" applyBorder="1" applyAlignment="1">
      <alignment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43" xfId="1" applyNumberFormat="1" applyFont="1" applyFill="1" applyBorder="1" applyAlignment="1" applyProtection="1">
      <alignment horizontal="center" vertical="center"/>
    </xf>
    <xf numFmtId="0" fontId="4" fillId="0" borderId="44" xfId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165" fontId="4" fillId="0" borderId="49" xfId="1" applyNumberFormat="1" applyFont="1" applyFill="1" applyBorder="1" applyAlignment="1" applyProtection="1">
      <alignment horizontal="right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165" fontId="6" fillId="2" borderId="5" xfId="1" applyNumberFormat="1" applyFont="1" applyFill="1" applyBorder="1" applyAlignment="1" applyProtection="1">
      <alignment horizontal="right" vertical="center"/>
      <protection locked="0"/>
    </xf>
    <xf numFmtId="4" fontId="7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/>
    </xf>
    <xf numFmtId="165" fontId="4" fillId="0" borderId="27" xfId="1" applyNumberFormat="1" applyFont="1" applyFill="1" applyBorder="1" applyAlignment="1" applyProtection="1">
      <alignment horizontal="right" vertical="center"/>
      <protection locked="0"/>
    </xf>
    <xf numFmtId="4" fontId="4" fillId="0" borderId="23" xfId="0" applyNumberFormat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49" fontId="4" fillId="0" borderId="12" xfId="1" applyNumberFormat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horizontal="center" vertical="center"/>
    </xf>
    <xf numFmtId="165" fontId="4" fillId="0" borderId="24" xfId="1" applyNumberFormat="1" applyFont="1" applyFill="1" applyBorder="1" applyAlignment="1">
      <alignment horizontal="right" vertical="center" wrapText="1"/>
    </xf>
    <xf numFmtId="4" fontId="5" fillId="0" borderId="24" xfId="1" applyNumberFormat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3" xfId="1" applyFont="1" applyFill="1" applyBorder="1" applyAlignment="1" applyProtection="1">
      <alignment vertical="center" wrapText="1"/>
    </xf>
    <xf numFmtId="165" fontId="4" fillId="0" borderId="23" xfId="1" applyNumberFormat="1" applyFont="1" applyFill="1" applyBorder="1" applyAlignment="1" applyProtection="1">
      <alignment horizontal="right" vertical="center"/>
      <protection locked="0"/>
    </xf>
    <xf numFmtId="4" fontId="4" fillId="0" borderId="33" xfId="0" applyNumberFormat="1" applyFont="1" applyFill="1" applyBorder="1" applyAlignment="1">
      <alignment horizontal="center" vertical="center"/>
    </xf>
    <xf numFmtId="0" fontId="4" fillId="0" borderId="16" xfId="1" applyFont="1" applyFill="1" applyBorder="1" applyAlignment="1" applyProtection="1">
      <alignment vertical="center"/>
    </xf>
    <xf numFmtId="4" fontId="4" fillId="0" borderId="16" xfId="1" applyNumberFormat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6" fontId="6" fillId="2" borderId="29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</xf>
    <xf numFmtId="0" fontId="4" fillId="0" borderId="27" xfId="1" applyFont="1" applyFill="1" applyBorder="1" applyAlignment="1" applyProtection="1">
      <alignment vertical="center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6" fontId="6" fillId="2" borderId="3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9" fillId="0" borderId="27" xfId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 applyProtection="1">
      <alignment horizontal="center" vertical="center"/>
    </xf>
    <xf numFmtId="49" fontId="5" fillId="0" borderId="17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49" fontId="5" fillId="0" borderId="10" xfId="1" applyNumberFormat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 applyProtection="1">
      <alignment horizontal="center" vertical="center" wrapText="1"/>
    </xf>
    <xf numFmtId="0" fontId="4" fillId="0" borderId="33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47" xfId="1" applyFont="1" applyFill="1" applyBorder="1" applyAlignment="1" applyProtection="1">
      <alignment horizontal="left" vertical="center" wrapText="1"/>
    </xf>
    <xf numFmtId="0" fontId="4" fillId="0" borderId="28" xfId="1" applyFont="1" applyFill="1" applyBorder="1" applyAlignment="1" applyProtection="1">
      <alignment horizontal="left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"/>
  <sheetViews>
    <sheetView tabSelected="1" zoomScale="85" zoomScaleNormal="85" workbookViewId="0">
      <selection activeCell="H8" sqref="H8"/>
    </sheetView>
  </sheetViews>
  <sheetFormatPr defaultColWidth="9.109375" defaultRowHeight="21" customHeight="1" x14ac:dyDescent="0.2"/>
  <cols>
    <col min="1" max="1" width="7.6640625" style="7" customWidth="1"/>
    <col min="2" max="2" width="36.109375" style="7" customWidth="1"/>
    <col min="3" max="4" width="7.33203125" style="7" bestFit="1" customWidth="1"/>
    <col min="5" max="5" width="10.33203125" style="7" bestFit="1" customWidth="1"/>
    <col min="6" max="6" width="10.6640625" style="7" bestFit="1" customWidth="1"/>
    <col min="7" max="7" width="16.33203125" style="7" bestFit="1" customWidth="1"/>
    <col min="8" max="8" width="32.33203125" style="7" customWidth="1"/>
    <col min="9" max="16384" width="9.109375" style="7"/>
  </cols>
  <sheetData>
    <row r="1" spans="1:14" ht="10.8" thickBot="1" x14ac:dyDescent="0.25">
      <c r="A1" s="1" t="s">
        <v>61</v>
      </c>
      <c r="B1" s="1"/>
      <c r="C1" s="2"/>
      <c r="D1" s="1"/>
      <c r="E1" s="3"/>
      <c r="F1" s="4"/>
      <c r="G1" s="4"/>
      <c r="H1" s="5"/>
      <c r="I1" s="6"/>
      <c r="J1" s="6"/>
      <c r="K1" s="6"/>
    </row>
    <row r="2" spans="1:14" ht="41.4" thickBot="1" x14ac:dyDescent="0.25">
      <c r="A2" s="8"/>
      <c r="B2" s="9" t="s">
        <v>0</v>
      </c>
      <c r="C2" s="10" t="s">
        <v>1</v>
      </c>
      <c r="D2" s="10" t="s">
        <v>2</v>
      </c>
      <c r="E2" s="11" t="s">
        <v>3</v>
      </c>
      <c r="F2" s="11" t="s">
        <v>4</v>
      </c>
      <c r="G2" s="12" t="s">
        <v>5</v>
      </c>
      <c r="H2" s="13"/>
    </row>
    <row r="3" spans="1:14" ht="10.8" thickBot="1" x14ac:dyDescent="0.25">
      <c r="A3" s="14" t="s">
        <v>6</v>
      </c>
      <c r="B3" s="15" t="s">
        <v>7</v>
      </c>
      <c r="C3" s="16"/>
      <c r="D3" s="16"/>
      <c r="E3" s="17"/>
      <c r="F3" s="18"/>
      <c r="G3" s="19"/>
      <c r="H3" s="20"/>
    </row>
    <row r="4" spans="1:14" ht="10.199999999999999" x14ac:dyDescent="0.2">
      <c r="A4" s="110" t="s">
        <v>8</v>
      </c>
      <c r="B4" s="21" t="s">
        <v>79</v>
      </c>
      <c r="C4" s="22" t="s">
        <v>9</v>
      </c>
      <c r="D4" s="23">
        <v>16</v>
      </c>
      <c r="E4" s="24"/>
      <c r="F4" s="25">
        <f>D4*E4</f>
        <v>0</v>
      </c>
      <c r="G4" s="108" t="s">
        <v>66</v>
      </c>
    </row>
    <row r="5" spans="1:14" ht="10.199999999999999" x14ac:dyDescent="0.2">
      <c r="A5" s="111"/>
      <c r="B5" s="26" t="s">
        <v>80</v>
      </c>
      <c r="C5" s="27" t="s">
        <v>10</v>
      </c>
      <c r="D5" s="28">
        <v>12</v>
      </c>
      <c r="E5" s="29"/>
      <c r="F5" s="30">
        <f t="shared" ref="F5:F12" si="0">D5*E5</f>
        <v>0</v>
      </c>
      <c r="G5" s="109"/>
    </row>
    <row r="6" spans="1:14" ht="20.399999999999999" x14ac:dyDescent="0.2">
      <c r="A6" s="112" t="s">
        <v>11</v>
      </c>
      <c r="B6" s="26" t="s">
        <v>81</v>
      </c>
      <c r="C6" s="27" t="s">
        <v>12</v>
      </c>
      <c r="D6" s="27">
        <v>512</v>
      </c>
      <c r="E6" s="29"/>
      <c r="F6" s="30">
        <f t="shared" si="0"/>
        <v>0</v>
      </c>
      <c r="G6" s="102" t="s">
        <v>66</v>
      </c>
      <c r="H6" s="31"/>
      <c r="I6" s="31"/>
      <c r="J6" s="31"/>
      <c r="K6" s="31"/>
      <c r="L6" s="31"/>
      <c r="M6" s="31"/>
      <c r="N6" s="31"/>
    </row>
    <row r="7" spans="1:14" ht="20.399999999999999" x14ac:dyDescent="0.2">
      <c r="A7" s="113"/>
      <c r="B7" s="26" t="s">
        <v>82</v>
      </c>
      <c r="C7" s="27" t="s">
        <v>12</v>
      </c>
      <c r="D7" s="32">
        <v>336</v>
      </c>
      <c r="E7" s="29"/>
      <c r="F7" s="30">
        <f t="shared" ref="F7" si="1">D7*E7</f>
        <v>0</v>
      </c>
      <c r="G7" s="103"/>
      <c r="H7" s="31"/>
      <c r="I7" s="31"/>
      <c r="J7" s="31"/>
      <c r="K7" s="31"/>
      <c r="L7" s="31"/>
      <c r="M7" s="31"/>
      <c r="N7" s="31"/>
    </row>
    <row r="8" spans="1:14" ht="30.6" x14ac:dyDescent="0.2">
      <c r="A8" s="33" t="s">
        <v>13</v>
      </c>
      <c r="B8" s="34" t="s">
        <v>14</v>
      </c>
      <c r="C8" s="35" t="s">
        <v>15</v>
      </c>
      <c r="D8" s="32">
        <v>170</v>
      </c>
      <c r="E8" s="29"/>
      <c r="F8" s="36">
        <f t="shared" si="0"/>
        <v>0</v>
      </c>
      <c r="G8" s="37" t="s">
        <v>66</v>
      </c>
      <c r="H8" s="31"/>
      <c r="I8" s="31"/>
      <c r="J8" s="31"/>
      <c r="K8" s="31"/>
      <c r="L8" s="31"/>
      <c r="M8" s="31"/>
      <c r="N8" s="31"/>
    </row>
    <row r="9" spans="1:14" ht="20.399999999999999" x14ac:dyDescent="0.2">
      <c r="A9" s="33"/>
      <c r="B9" s="34" t="s">
        <v>65</v>
      </c>
      <c r="C9" s="35" t="s">
        <v>27</v>
      </c>
      <c r="D9" s="32">
        <v>49</v>
      </c>
      <c r="E9" s="29"/>
      <c r="F9" s="36">
        <f t="shared" si="0"/>
        <v>0</v>
      </c>
      <c r="G9" s="37" t="s">
        <v>66</v>
      </c>
      <c r="H9" s="31"/>
      <c r="I9" s="31"/>
      <c r="J9" s="31"/>
      <c r="K9" s="31"/>
      <c r="L9" s="31"/>
      <c r="M9" s="31"/>
      <c r="N9" s="31"/>
    </row>
    <row r="10" spans="1:14" ht="10.199999999999999" x14ac:dyDescent="0.2">
      <c r="A10" s="38" t="s">
        <v>16</v>
      </c>
      <c r="B10" s="26" t="s">
        <v>63</v>
      </c>
      <c r="C10" s="35" t="s">
        <v>15</v>
      </c>
      <c r="D10" s="32">
        <v>71</v>
      </c>
      <c r="E10" s="29"/>
      <c r="F10" s="36">
        <f t="shared" si="0"/>
        <v>0</v>
      </c>
      <c r="G10" s="37" t="s">
        <v>66</v>
      </c>
      <c r="H10" s="31"/>
      <c r="I10" s="31"/>
      <c r="J10" s="31"/>
      <c r="K10" s="31"/>
      <c r="L10" s="31"/>
      <c r="M10" s="31"/>
      <c r="N10" s="31"/>
    </row>
    <row r="11" spans="1:14" ht="20.399999999999999" x14ac:dyDescent="0.2">
      <c r="A11" s="33" t="s">
        <v>17</v>
      </c>
      <c r="B11" s="39" t="s">
        <v>62</v>
      </c>
      <c r="C11" s="35" t="s">
        <v>12</v>
      </c>
      <c r="D11" s="32">
        <v>876</v>
      </c>
      <c r="E11" s="29"/>
      <c r="F11" s="36">
        <f t="shared" si="0"/>
        <v>0</v>
      </c>
      <c r="G11" s="37" t="s">
        <v>66</v>
      </c>
      <c r="H11" s="31"/>
      <c r="I11" s="31"/>
      <c r="J11" s="31"/>
      <c r="K11" s="31"/>
      <c r="L11" s="31"/>
      <c r="M11" s="31"/>
      <c r="N11" s="31"/>
    </row>
    <row r="12" spans="1:14" ht="10.8" thickBot="1" x14ac:dyDescent="0.25">
      <c r="A12" s="40" t="s">
        <v>18</v>
      </c>
      <c r="B12" s="41" t="s">
        <v>19</v>
      </c>
      <c r="C12" s="101" t="s">
        <v>12</v>
      </c>
      <c r="D12" s="42">
        <v>855</v>
      </c>
      <c r="E12" s="43"/>
      <c r="F12" s="44">
        <f t="shared" si="0"/>
        <v>0</v>
      </c>
      <c r="G12" s="45" t="s">
        <v>66</v>
      </c>
      <c r="H12" s="20"/>
      <c r="I12" s="20"/>
      <c r="J12" s="20"/>
      <c r="K12" s="20"/>
      <c r="L12" s="20"/>
    </row>
    <row r="13" spans="1:14" ht="10.8" thickBot="1" x14ac:dyDescent="0.25">
      <c r="A13" s="104" t="s">
        <v>20</v>
      </c>
      <c r="B13" s="105"/>
      <c r="C13" s="46"/>
      <c r="D13" s="46"/>
      <c r="E13" s="47"/>
      <c r="F13" s="48">
        <f>SUM(F4:F12)</f>
        <v>0</v>
      </c>
      <c r="G13" s="49" t="s">
        <v>91</v>
      </c>
      <c r="H13" s="20"/>
      <c r="I13" s="20"/>
      <c r="J13" s="20"/>
      <c r="K13" s="20"/>
      <c r="L13" s="20"/>
    </row>
    <row r="14" spans="1:14" ht="10.199999999999999" x14ac:dyDescent="0.2">
      <c r="A14" s="50" t="s">
        <v>21</v>
      </c>
      <c r="B14" s="51" t="s">
        <v>22</v>
      </c>
      <c r="C14" s="52"/>
      <c r="D14" s="52"/>
      <c r="E14" s="53"/>
      <c r="F14" s="53"/>
      <c r="G14" s="54"/>
    </row>
    <row r="15" spans="1:14" ht="10.199999999999999" x14ac:dyDescent="0.2">
      <c r="A15" s="55" t="s">
        <v>23</v>
      </c>
      <c r="B15" s="56" t="s">
        <v>24</v>
      </c>
      <c r="C15" s="57" t="s">
        <v>12</v>
      </c>
      <c r="D15" s="57">
        <v>876</v>
      </c>
      <c r="E15" s="58"/>
      <c r="F15" s="59">
        <f>D15*E15</f>
        <v>0</v>
      </c>
      <c r="G15" s="116" t="s">
        <v>66</v>
      </c>
    </row>
    <row r="16" spans="1:14" ht="20.399999999999999" x14ac:dyDescent="0.2">
      <c r="A16" s="60" t="s">
        <v>25</v>
      </c>
      <c r="B16" s="34" t="s">
        <v>83</v>
      </c>
      <c r="C16" s="27" t="s">
        <v>12</v>
      </c>
      <c r="D16" s="27">
        <v>10</v>
      </c>
      <c r="E16" s="58"/>
      <c r="F16" s="61">
        <f t="shared" ref="F16:F29" si="2">D16*E16</f>
        <v>0</v>
      </c>
      <c r="G16" s="117"/>
    </row>
    <row r="17" spans="1:12" ht="30.6" x14ac:dyDescent="0.2">
      <c r="A17" s="106" t="s">
        <v>26</v>
      </c>
      <c r="B17" s="26" t="s">
        <v>84</v>
      </c>
      <c r="C17" s="27" t="s">
        <v>27</v>
      </c>
      <c r="D17" s="27">
        <v>50</v>
      </c>
      <c r="E17" s="58"/>
      <c r="F17" s="61">
        <f t="shared" si="2"/>
        <v>0</v>
      </c>
      <c r="G17" s="117"/>
    </row>
    <row r="18" spans="1:12" ht="30.6" x14ac:dyDescent="0.2">
      <c r="A18" s="107"/>
      <c r="B18" s="26" t="s">
        <v>85</v>
      </c>
      <c r="C18" s="27" t="s">
        <v>27</v>
      </c>
      <c r="D18" s="27">
        <v>15</v>
      </c>
      <c r="E18" s="58"/>
      <c r="F18" s="61">
        <f t="shared" si="2"/>
        <v>0</v>
      </c>
      <c r="G18" s="117"/>
    </row>
    <row r="19" spans="1:12" ht="20.399999999999999" x14ac:dyDescent="0.2">
      <c r="A19" s="62" t="s">
        <v>28</v>
      </c>
      <c r="B19" s="26" t="s">
        <v>86</v>
      </c>
      <c r="C19" s="27" t="s">
        <v>29</v>
      </c>
      <c r="D19" s="27">
        <v>3</v>
      </c>
      <c r="E19" s="58"/>
      <c r="F19" s="61">
        <f t="shared" si="2"/>
        <v>0</v>
      </c>
      <c r="G19" s="117"/>
    </row>
    <row r="20" spans="1:12" ht="10.199999999999999" x14ac:dyDescent="0.2">
      <c r="A20" s="63" t="s">
        <v>30</v>
      </c>
      <c r="B20" s="34" t="s">
        <v>87</v>
      </c>
      <c r="C20" s="32" t="s">
        <v>12</v>
      </c>
      <c r="D20" s="64"/>
      <c r="E20" s="65"/>
      <c r="F20" s="66"/>
      <c r="G20" s="67"/>
      <c r="H20" s="68"/>
    </row>
    <row r="21" spans="1:12" ht="20.399999999999999" x14ac:dyDescent="0.2">
      <c r="A21" s="63" t="s">
        <v>50</v>
      </c>
      <c r="B21" s="34" t="s">
        <v>88</v>
      </c>
      <c r="C21" s="32" t="s">
        <v>12</v>
      </c>
      <c r="D21" s="32">
        <v>1</v>
      </c>
      <c r="E21" s="58"/>
      <c r="F21" s="69">
        <f t="shared" si="2"/>
        <v>0</v>
      </c>
      <c r="G21" s="70" t="s">
        <v>56</v>
      </c>
      <c r="H21" s="20"/>
    </row>
    <row r="22" spans="1:12" ht="20.399999999999999" x14ac:dyDescent="0.2">
      <c r="A22" s="63" t="s">
        <v>51</v>
      </c>
      <c r="B22" s="34" t="s">
        <v>89</v>
      </c>
      <c r="C22" s="32" t="s">
        <v>12</v>
      </c>
      <c r="D22" s="32">
        <v>1</v>
      </c>
      <c r="E22" s="58"/>
      <c r="F22" s="69">
        <f t="shared" si="2"/>
        <v>0</v>
      </c>
      <c r="G22" s="70" t="s">
        <v>56</v>
      </c>
      <c r="H22" s="20"/>
    </row>
    <row r="23" spans="1:12" ht="20.399999999999999" x14ac:dyDescent="0.2">
      <c r="A23" s="63" t="s">
        <v>52</v>
      </c>
      <c r="B23" s="34" t="s">
        <v>90</v>
      </c>
      <c r="C23" s="32" t="s">
        <v>12</v>
      </c>
      <c r="D23" s="32">
        <v>1</v>
      </c>
      <c r="E23" s="58"/>
      <c r="F23" s="69">
        <f t="shared" si="2"/>
        <v>0</v>
      </c>
      <c r="G23" s="70" t="s">
        <v>56</v>
      </c>
      <c r="H23" s="20"/>
    </row>
    <row r="24" spans="1:12" ht="20.399999999999999" x14ac:dyDescent="0.2">
      <c r="A24" s="63" t="s">
        <v>31</v>
      </c>
      <c r="B24" s="26" t="s">
        <v>32</v>
      </c>
      <c r="C24" s="27" t="s">
        <v>12</v>
      </c>
      <c r="D24" s="27">
        <v>848</v>
      </c>
      <c r="E24" s="58"/>
      <c r="F24" s="30">
        <f t="shared" si="2"/>
        <v>0</v>
      </c>
      <c r="G24" s="71" t="s">
        <v>64</v>
      </c>
    </row>
    <row r="25" spans="1:12" ht="20.399999999999999" x14ac:dyDescent="0.2">
      <c r="A25" s="33" t="s">
        <v>33</v>
      </c>
      <c r="B25" s="34" t="s">
        <v>34</v>
      </c>
      <c r="C25" s="27" t="s">
        <v>29</v>
      </c>
      <c r="D25" s="27">
        <v>2</v>
      </c>
      <c r="E25" s="58"/>
      <c r="F25" s="30">
        <f t="shared" si="2"/>
        <v>0</v>
      </c>
      <c r="G25" s="70" t="s">
        <v>35</v>
      </c>
    </row>
    <row r="26" spans="1:12" ht="10.199999999999999" x14ac:dyDescent="0.2">
      <c r="A26" s="33" t="s">
        <v>57</v>
      </c>
      <c r="B26" s="34" t="s">
        <v>37</v>
      </c>
      <c r="C26" s="32" t="s">
        <v>12</v>
      </c>
      <c r="D26" s="72"/>
      <c r="E26" s="72"/>
      <c r="F26" s="66"/>
      <c r="G26" s="67"/>
    </row>
    <row r="27" spans="1:12" ht="20.399999999999999" x14ac:dyDescent="0.2">
      <c r="A27" s="33" t="s">
        <v>58</v>
      </c>
      <c r="B27" s="34" t="s">
        <v>53</v>
      </c>
      <c r="C27" s="32" t="s">
        <v>12</v>
      </c>
      <c r="D27" s="32">
        <v>1</v>
      </c>
      <c r="E27" s="58"/>
      <c r="F27" s="69">
        <f t="shared" si="2"/>
        <v>0</v>
      </c>
      <c r="G27" s="70" t="s">
        <v>36</v>
      </c>
    </row>
    <row r="28" spans="1:12" ht="20.399999999999999" x14ac:dyDescent="0.2">
      <c r="A28" s="33" t="s">
        <v>59</v>
      </c>
      <c r="B28" s="34" t="s">
        <v>54</v>
      </c>
      <c r="C28" s="32" t="s">
        <v>12</v>
      </c>
      <c r="D28" s="32">
        <v>1</v>
      </c>
      <c r="E28" s="58"/>
      <c r="F28" s="69">
        <f t="shared" si="2"/>
        <v>0</v>
      </c>
      <c r="G28" s="70" t="s">
        <v>36</v>
      </c>
    </row>
    <row r="29" spans="1:12" thickBot="1" x14ac:dyDescent="0.25">
      <c r="A29" s="40" t="s">
        <v>60</v>
      </c>
      <c r="B29" s="41" t="s">
        <v>55</v>
      </c>
      <c r="C29" s="42" t="s">
        <v>12</v>
      </c>
      <c r="D29" s="32">
        <v>1</v>
      </c>
      <c r="E29" s="73"/>
      <c r="F29" s="69">
        <f t="shared" si="2"/>
        <v>0</v>
      </c>
      <c r="G29" s="70" t="s">
        <v>36</v>
      </c>
    </row>
    <row r="30" spans="1:12" ht="10.8" thickBot="1" x14ac:dyDescent="0.25">
      <c r="A30" s="114" t="s">
        <v>38</v>
      </c>
      <c r="B30" s="115"/>
      <c r="C30" s="46"/>
      <c r="D30" s="46"/>
      <c r="E30" s="58"/>
      <c r="F30" s="74">
        <f>SUM(F15:F29)</f>
        <v>0</v>
      </c>
      <c r="G30" s="75" t="s">
        <v>39</v>
      </c>
    </row>
    <row r="31" spans="1:12" thickBot="1" x14ac:dyDescent="0.25">
      <c r="A31" s="76" t="s">
        <v>40</v>
      </c>
      <c r="B31" s="77" t="s">
        <v>41</v>
      </c>
      <c r="C31" s="78" t="s">
        <v>12</v>
      </c>
      <c r="D31" s="78">
        <v>855</v>
      </c>
      <c r="E31" s="79"/>
      <c r="F31" s="80">
        <f>D31*E31</f>
        <v>0</v>
      </c>
      <c r="G31" s="81" t="s">
        <v>36</v>
      </c>
      <c r="H31" s="20"/>
      <c r="I31" s="20"/>
      <c r="J31" s="20"/>
      <c r="K31" s="20"/>
      <c r="L31" s="20"/>
    </row>
    <row r="32" spans="1:12" ht="10.8" thickBot="1" x14ac:dyDescent="0.25">
      <c r="A32" s="120" t="s">
        <v>42</v>
      </c>
      <c r="B32" s="121"/>
      <c r="C32" s="82"/>
      <c r="D32" s="82"/>
      <c r="E32" s="83"/>
      <c r="F32" s="84">
        <f>F31</f>
        <v>0</v>
      </c>
      <c r="G32" s="75" t="s">
        <v>39</v>
      </c>
    </row>
    <row r="33" spans="1:12" ht="10.199999999999999" x14ac:dyDescent="0.2">
      <c r="A33" s="128" t="s">
        <v>43</v>
      </c>
      <c r="B33" s="129"/>
      <c r="C33" s="85"/>
      <c r="D33" s="85"/>
      <c r="E33" s="86"/>
      <c r="F33" s="87"/>
      <c r="G33" s="88"/>
    </row>
    <row r="34" spans="1:12" ht="10.199999999999999" x14ac:dyDescent="0.2">
      <c r="A34" s="122" t="s">
        <v>44</v>
      </c>
      <c r="B34" s="123"/>
      <c r="C34" s="89"/>
      <c r="D34" s="89"/>
      <c r="E34" s="90"/>
      <c r="F34" s="90">
        <f>SUM(F13)</f>
        <v>0</v>
      </c>
      <c r="G34" s="91"/>
    </row>
    <row r="35" spans="1:12" ht="10.199999999999999" x14ac:dyDescent="0.2">
      <c r="A35" s="122" t="s">
        <v>45</v>
      </c>
      <c r="B35" s="123"/>
      <c r="C35" s="89"/>
      <c r="D35" s="89"/>
      <c r="E35" s="90"/>
      <c r="F35" s="90">
        <f>SUM(F30)</f>
        <v>0</v>
      </c>
      <c r="G35" s="91"/>
    </row>
    <row r="36" spans="1:12" ht="10.199999999999999" x14ac:dyDescent="0.2">
      <c r="A36" s="122" t="s">
        <v>46</v>
      </c>
      <c r="B36" s="123"/>
      <c r="C36" s="89"/>
      <c r="D36" s="89"/>
      <c r="E36" s="90"/>
      <c r="F36" s="90">
        <f>SUM(F32)</f>
        <v>0</v>
      </c>
      <c r="G36" s="91"/>
    </row>
    <row r="37" spans="1:12" ht="10.199999999999999" x14ac:dyDescent="0.2">
      <c r="A37" s="124" t="s">
        <v>47</v>
      </c>
      <c r="B37" s="125"/>
      <c r="C37" s="92"/>
      <c r="D37" s="92"/>
      <c r="E37" s="93"/>
      <c r="F37" s="93">
        <f>SUM(F34:F36)</f>
        <v>0</v>
      </c>
      <c r="G37" s="91"/>
    </row>
    <row r="38" spans="1:12" ht="10.199999999999999" x14ac:dyDescent="0.2">
      <c r="A38" s="122" t="s">
        <v>48</v>
      </c>
      <c r="B38" s="123"/>
      <c r="C38" s="89"/>
      <c r="D38" s="89"/>
      <c r="E38" s="90"/>
      <c r="F38" s="90">
        <f>PRODUCT(F37,0.21)</f>
        <v>0</v>
      </c>
      <c r="G38" s="91"/>
    </row>
    <row r="39" spans="1:12" ht="10.8" thickBot="1" x14ac:dyDescent="0.25">
      <c r="A39" s="126" t="s">
        <v>49</v>
      </c>
      <c r="B39" s="127"/>
      <c r="C39" s="94"/>
      <c r="D39" s="95"/>
      <c r="E39" s="96"/>
      <c r="F39" s="97">
        <f>PRODUCT(F37,1.21)</f>
        <v>0</v>
      </c>
      <c r="G39" s="98"/>
      <c r="J39" s="5"/>
      <c r="K39" s="5"/>
    </row>
    <row r="40" spans="1:12" ht="21" customHeight="1" x14ac:dyDescent="0.2">
      <c r="A40" s="119"/>
      <c r="B40" s="119"/>
      <c r="C40" s="119"/>
      <c r="D40" s="119"/>
      <c r="E40" s="119"/>
      <c r="F40" s="119"/>
      <c r="G40" s="119"/>
      <c r="J40" s="20"/>
      <c r="L40" s="20"/>
    </row>
    <row r="41" spans="1:12" s="99" customFormat="1" ht="39.6" customHeight="1" x14ac:dyDescent="0.3">
      <c r="A41" s="118" t="s">
        <v>67</v>
      </c>
      <c r="B41" s="118"/>
      <c r="C41" s="118"/>
      <c r="D41" s="118"/>
      <c r="E41" s="118"/>
      <c r="F41" s="118"/>
      <c r="G41" s="118"/>
    </row>
    <row r="42" spans="1:12" s="99" customFormat="1" ht="33.6" customHeight="1" x14ac:dyDescent="0.3">
      <c r="A42" s="118" t="s">
        <v>68</v>
      </c>
      <c r="B42" s="118"/>
      <c r="C42" s="118"/>
      <c r="D42" s="118"/>
      <c r="E42" s="118"/>
      <c r="F42" s="118"/>
      <c r="G42" s="118"/>
    </row>
    <row r="43" spans="1:12" s="99" customFormat="1" ht="24.6" customHeight="1" x14ac:dyDescent="0.3">
      <c r="A43" s="118" t="s">
        <v>69</v>
      </c>
      <c r="B43" s="118"/>
      <c r="C43" s="118"/>
      <c r="D43" s="118"/>
      <c r="E43" s="118"/>
      <c r="F43" s="118"/>
      <c r="G43" s="118"/>
    </row>
    <row r="44" spans="1:12" s="99" customFormat="1" ht="39.6" customHeight="1" x14ac:dyDescent="0.3">
      <c r="A44" s="118" t="s">
        <v>70</v>
      </c>
      <c r="B44" s="118"/>
      <c r="C44" s="118"/>
      <c r="D44" s="118"/>
      <c r="E44" s="118"/>
      <c r="F44" s="118"/>
      <c r="G44" s="118"/>
    </row>
    <row r="45" spans="1:12" s="99" customFormat="1" ht="10.199999999999999" x14ac:dyDescent="0.3">
      <c r="A45" s="130" t="s">
        <v>71</v>
      </c>
      <c r="B45" s="130"/>
      <c r="C45" s="130"/>
      <c r="D45" s="130"/>
      <c r="E45" s="130"/>
      <c r="F45" s="130"/>
      <c r="G45" s="130"/>
    </row>
    <row r="46" spans="1:12" s="99" customFormat="1" ht="10.199999999999999" x14ac:dyDescent="0.3">
      <c r="A46" s="118" t="s">
        <v>72</v>
      </c>
      <c r="B46" s="118"/>
      <c r="C46" s="118"/>
      <c r="D46" s="118"/>
      <c r="E46" s="118"/>
      <c r="F46" s="118"/>
      <c r="G46" s="118"/>
    </row>
    <row r="47" spans="1:12" s="99" customFormat="1" ht="10.199999999999999" x14ac:dyDescent="0.3">
      <c r="A47" s="118" t="s">
        <v>73</v>
      </c>
      <c r="B47" s="118"/>
      <c r="C47" s="118"/>
      <c r="D47" s="118"/>
      <c r="E47" s="118"/>
      <c r="F47" s="118"/>
      <c r="G47" s="118"/>
    </row>
    <row r="48" spans="1:12" s="100" customFormat="1" ht="36" customHeight="1" x14ac:dyDescent="0.3">
      <c r="A48" s="118" t="s">
        <v>74</v>
      </c>
      <c r="B48" s="118"/>
      <c r="C48" s="118"/>
      <c r="D48" s="118"/>
      <c r="E48" s="118"/>
      <c r="F48" s="118"/>
      <c r="G48" s="118"/>
    </row>
    <row r="49" spans="1:7" s="100" customFormat="1" ht="45" customHeight="1" x14ac:dyDescent="0.3">
      <c r="A49" s="118" t="s">
        <v>75</v>
      </c>
      <c r="B49" s="118"/>
      <c r="C49" s="118"/>
      <c r="D49" s="118"/>
      <c r="E49" s="118"/>
      <c r="F49" s="118"/>
      <c r="G49" s="118"/>
    </row>
    <row r="50" spans="1:7" s="99" customFormat="1" ht="10.199999999999999" x14ac:dyDescent="0.3">
      <c r="A50" s="118" t="s">
        <v>76</v>
      </c>
      <c r="B50" s="118"/>
      <c r="C50" s="118"/>
      <c r="D50" s="118"/>
      <c r="E50" s="118"/>
      <c r="F50" s="118"/>
      <c r="G50" s="118"/>
    </row>
    <row r="51" spans="1:7" s="99" customFormat="1" ht="40.200000000000003" customHeight="1" x14ac:dyDescent="0.3">
      <c r="A51" s="118" t="s">
        <v>77</v>
      </c>
      <c r="B51" s="118"/>
      <c r="C51" s="118"/>
      <c r="D51" s="118"/>
      <c r="E51" s="118"/>
      <c r="F51" s="118"/>
      <c r="G51" s="118"/>
    </row>
    <row r="52" spans="1:7" s="99" customFormat="1" ht="59.4" customHeight="1" x14ac:dyDescent="0.3">
      <c r="A52" s="118" t="s">
        <v>78</v>
      </c>
      <c r="B52" s="118"/>
      <c r="C52" s="118"/>
      <c r="D52" s="118"/>
      <c r="E52" s="118"/>
      <c r="F52" s="118"/>
      <c r="G52" s="118"/>
    </row>
  </sheetData>
  <mergeCells count="29">
    <mergeCell ref="A49:G49"/>
    <mergeCell ref="A50:G50"/>
    <mergeCell ref="A51:G51"/>
    <mergeCell ref="A52:G52"/>
    <mergeCell ref="A44:G44"/>
    <mergeCell ref="A45:G45"/>
    <mergeCell ref="A46:G46"/>
    <mergeCell ref="A47:G47"/>
    <mergeCell ref="A48:G48"/>
    <mergeCell ref="A30:B30"/>
    <mergeCell ref="G15:G19"/>
    <mergeCell ref="A41:G41"/>
    <mergeCell ref="A42:G42"/>
    <mergeCell ref="A43:G43"/>
    <mergeCell ref="A40:G40"/>
    <mergeCell ref="A32:B32"/>
    <mergeCell ref="A35:B35"/>
    <mergeCell ref="A37:B37"/>
    <mergeCell ref="A38:B38"/>
    <mergeCell ref="A39:B39"/>
    <mergeCell ref="A36:B36"/>
    <mergeCell ref="A34:B34"/>
    <mergeCell ref="A33:B33"/>
    <mergeCell ref="G6:G7"/>
    <mergeCell ref="A13:B13"/>
    <mergeCell ref="A17:A18"/>
    <mergeCell ref="G4:G5"/>
    <mergeCell ref="A4:A5"/>
    <mergeCell ref="A6:A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9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a10cb3f4-6df0-432d-a88a-550b10af4063"/>
    <ds:schemaRef ds:uri="0e91f575-6fab-42fd-90b1-cf5076f1288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85f4b5cc-4033-44c7-b405-f5eed34c8154"/>
    <ds:schemaRef ds:uri="http://schemas.microsoft.com/office/2006/documentManagement/types"/>
    <ds:schemaRef ds:uri="96d89aea-7c17-4746-a528-e0c0b049a2f4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Šebesta František Ing.</cp:lastModifiedBy>
  <cp:revision/>
  <cp:lastPrinted>2023-05-29T09:40:22Z</cp:lastPrinted>
  <dcterms:created xsi:type="dcterms:W3CDTF">2013-07-10T06:31:46Z</dcterms:created>
  <dcterms:modified xsi:type="dcterms:W3CDTF">2023-06-02T04:36:02Z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